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K\Documents\1Finanční\Rozpočet\"/>
    </mc:Choice>
  </mc:AlternateContent>
  <xr:revisionPtr revIDLastSave="0" documentId="13_ncr:1_{0286282F-ADD3-4305-A902-FD1A4810F2FF}" xr6:coauthVersionLast="47" xr6:coauthVersionMax="47" xr10:uidLastSave="{00000000-0000-0000-0000-000000000000}"/>
  <bookViews>
    <workbookView xWindow="-25320" yWindow="-525" windowWidth="25440" windowHeight="15270" xr2:uid="{00000000-000D-0000-FFFF-FFFF00000000}"/>
  </bookViews>
  <sheets>
    <sheet name="vyhled" sheetId="4" r:id="rId1"/>
    <sheet name="uvery" sheetId="6" r:id="rId2"/>
  </sheets>
  <calcPr calcId="181029"/>
</workbook>
</file>

<file path=xl/calcChain.xml><?xml version="1.0" encoding="utf-8"?>
<calcChain xmlns="http://schemas.openxmlformats.org/spreadsheetml/2006/main">
  <c r="H23" i="4" l="1"/>
  <c r="G23" i="4"/>
  <c r="F15" i="4"/>
  <c r="F23" i="4" s="1"/>
  <c r="F13" i="4"/>
  <c r="H15" i="4"/>
  <c r="H13" i="4"/>
  <c r="G15" i="4"/>
  <c r="G13" i="4"/>
  <c r="H28" i="4"/>
  <c r="F28" i="4"/>
  <c r="F38" i="4" s="1"/>
  <c r="G28" i="4" l="1"/>
  <c r="G30" i="4" s="1"/>
  <c r="F30" i="4"/>
  <c r="H30" i="4"/>
  <c r="H38" i="4" l="1"/>
  <c r="G3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  <author>Admin</author>
  </authors>
  <commentList>
    <comment ref="F12" authorId="0" shapeId="0" xr:uid="{00000000-0006-0000-0000-000001000000}">
      <text>
        <r>
          <rPr>
            <sz val="8"/>
            <color indexed="81"/>
            <rFont val="Tahoma"/>
            <charset val="1"/>
          </rPr>
          <t xml:space="preserve">130,0 tis. globální dotace
</t>
        </r>
      </text>
    </comment>
    <comment ref="G12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Your User Name:</t>
        </r>
        <r>
          <rPr>
            <sz val="8"/>
            <color indexed="81"/>
            <rFont val="Tahoma"/>
            <family val="2"/>
            <charset val="238"/>
          </rPr>
          <t xml:space="preserve">
130,0 globál.dotace
 </t>
        </r>
      </text>
    </comment>
    <comment ref="H12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Your User Name:</t>
        </r>
        <r>
          <rPr>
            <sz val="8"/>
            <color indexed="81"/>
            <rFont val="Tahoma"/>
            <family val="2"/>
            <charset val="238"/>
          </rPr>
          <t xml:space="preserve">
130,0 globál.dotace
 </t>
        </r>
      </text>
    </comment>
    <comment ref="F26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Your User Name:</t>
        </r>
        <r>
          <rPr>
            <sz val="8"/>
            <color indexed="81"/>
            <rFont val="Tahoma"/>
            <family val="2"/>
            <charset val="238"/>
          </rPr>
          <t xml:space="preserve">
Fotovoltaika 700 tis.
</t>
        </r>
      </text>
    </comment>
    <comment ref="G26" authorId="1" shapeId="0" xr:uid="{6AD93F2F-236D-4E19-96CA-A95C87CEB219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Děšťová kanalizace 7 000 tis.
Chodníky 600 tis.
Projekt bytový dům 3 000 tis.</t>
        </r>
      </text>
    </comment>
    <comment ref="H26" authorId="1" shapeId="0" xr:uid="{147B7038-7ACF-4BF7-B962-BDD9ED4362FF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Bytový dům 5 000 tis.</t>
        </r>
      </text>
    </comment>
  </commentList>
</comments>
</file>

<file path=xl/sharedStrings.xml><?xml version="1.0" encoding="utf-8"?>
<sst xmlns="http://schemas.openxmlformats.org/spreadsheetml/2006/main" count="106" uniqueCount="102">
  <si>
    <t xml:space="preserve">č. ř.  </t>
  </si>
  <si>
    <t>P Ř Í J M Y</t>
  </si>
  <si>
    <t>P1</t>
  </si>
  <si>
    <t>Třída 1</t>
  </si>
  <si>
    <t>Daňové příjmy - ř. 4010</t>
  </si>
  <si>
    <t>P2</t>
  </si>
  <si>
    <t>Třída 2</t>
  </si>
  <si>
    <t>Nedaňové příjmy - ř. 4020</t>
  </si>
  <si>
    <t>P3</t>
  </si>
  <si>
    <t>Třída 3</t>
  </si>
  <si>
    <t>Kapitálové příjmy - ř. 4030</t>
  </si>
  <si>
    <t>P4</t>
  </si>
  <si>
    <t>Třída 4</t>
  </si>
  <si>
    <t>Přijaté dotace - ř. 4040</t>
  </si>
  <si>
    <t>Pc</t>
  </si>
  <si>
    <t>P1+P2+P3+P4</t>
  </si>
  <si>
    <t>Příjmy celkem (před konsolidací) - ř. 4050</t>
  </si>
  <si>
    <t>Kp</t>
  </si>
  <si>
    <t>Konsolidace celkem - ř. 4060</t>
  </si>
  <si>
    <t>Pk</t>
  </si>
  <si>
    <t>Pc - Kp</t>
  </si>
  <si>
    <t>Příjmy po konsolidaci - ř. 4200</t>
  </si>
  <si>
    <t>P5</t>
  </si>
  <si>
    <t xml:space="preserve"> - úvěry krátkodobé (do 1 roku) - ř. 8113</t>
  </si>
  <si>
    <t>P6</t>
  </si>
  <si>
    <t xml:space="preserve"> - úvěry dlouhodobé - ř. 8123</t>
  </si>
  <si>
    <t>P7</t>
  </si>
  <si>
    <t xml:space="preserve"> - výše uvažovaného úvěru ze SFŽP</t>
  </si>
  <si>
    <t>P8</t>
  </si>
  <si>
    <t>P9</t>
  </si>
  <si>
    <t>Pf</t>
  </si>
  <si>
    <t>P</t>
  </si>
  <si>
    <t>Pk + Pf</t>
  </si>
  <si>
    <t>KONSOLIDOVANÉ PŘÍJMY CELKEM</t>
  </si>
  <si>
    <t>V Ý D A J E</t>
  </si>
  <si>
    <t>V1</t>
  </si>
  <si>
    <t>Třída 5</t>
  </si>
  <si>
    <t>Běžné (neinvestiční výdaje) - ř. 4210</t>
  </si>
  <si>
    <t>V2</t>
  </si>
  <si>
    <t>Třída 6</t>
  </si>
  <si>
    <t>Kapitálové (investiční výdaje) - ř. 4220</t>
  </si>
  <si>
    <t>V3</t>
  </si>
  <si>
    <t>Třída 7</t>
  </si>
  <si>
    <t>Ostatní výdaje - ř. 4230</t>
  </si>
  <si>
    <t>Vc</t>
  </si>
  <si>
    <t>V1+V2+V3</t>
  </si>
  <si>
    <t>Výdaje celkem (před konsolidací) - ř. 4240</t>
  </si>
  <si>
    <t>Kv</t>
  </si>
  <si>
    <t>Konsolidace celkem - ř. 4250</t>
  </si>
  <si>
    <t>Vk</t>
  </si>
  <si>
    <t>Vc-Kv</t>
  </si>
  <si>
    <t>Výdaje po konsolidaci - ř. 4430</t>
  </si>
  <si>
    <t>V4</t>
  </si>
  <si>
    <t xml:space="preserve"> - splátka jistiny krátkodobých úvěrů - ř. 8114</t>
  </si>
  <si>
    <t>V5</t>
  </si>
  <si>
    <t xml:space="preserve"> - splátka jistiny dlouhodobých úvěrů - ř. 8124</t>
  </si>
  <si>
    <t>V6</t>
  </si>
  <si>
    <t>V7</t>
  </si>
  <si>
    <t>V8</t>
  </si>
  <si>
    <t>V9</t>
  </si>
  <si>
    <t>Vf</t>
  </si>
  <si>
    <t>V4+V5+V6+V7+V8+V9</t>
  </si>
  <si>
    <t>Splátky jistin, úvěrů, dluhopisů</t>
  </si>
  <si>
    <t>V</t>
  </si>
  <si>
    <t>Vk+Vf</t>
  </si>
  <si>
    <t xml:space="preserve"> - splátka návratné fin. výpomoci - FRB</t>
  </si>
  <si>
    <t xml:space="preserve"> - příjem z vydání krátkodobých dluhopisů - ř. 8111</t>
  </si>
  <si>
    <t xml:space="preserve"> - příjem z vydání dlouhodobých dluhopisů - ř. 8121</t>
  </si>
  <si>
    <t xml:space="preserve"> - splátka jistiny krátkodobého dluhopisu - ř. 8112</t>
  </si>
  <si>
    <t xml:space="preserve"> - splátka jistiny dlouhodobého dluhopisu - ř. 8122</t>
  </si>
  <si>
    <t>ROZPOČTOVÝ VÝHLED</t>
  </si>
  <si>
    <t xml:space="preserve"> - ostatní </t>
  </si>
  <si>
    <t xml:space="preserve"> </t>
  </si>
  <si>
    <t>v tis. Kč</t>
  </si>
  <si>
    <t>KONSOLIDOVANÉ VÝDAJE CELKEM</t>
  </si>
  <si>
    <t xml:space="preserve"> - ostatní (zapojení zdrojů z minulých let)</t>
  </si>
  <si>
    <t>P5+P6+P7</t>
  </si>
  <si>
    <t>Přijaté úvěry  a zapojení zdrojů z minulých let</t>
  </si>
  <si>
    <t>Městys  ČESKÉ HEŘMANICE</t>
  </si>
  <si>
    <t>ROK 2024</t>
  </si>
  <si>
    <t>ROK 2025</t>
  </si>
  <si>
    <t>Účel použití úvěru</t>
  </si>
  <si>
    <t>Splatnost úvěru</t>
  </si>
  <si>
    <t>Městys České Heřmanice</t>
  </si>
  <si>
    <t>Výše nesplaceného úvěru k 1.1.2024</t>
  </si>
  <si>
    <t>Výše nesplaceného úvěru k 1.1.2025</t>
  </si>
  <si>
    <t>Věřitel</t>
  </si>
  <si>
    <t>Národní rozvojová banka</t>
  </si>
  <si>
    <t>Úroková sazba</t>
  </si>
  <si>
    <t>pevná 2,50 % p.a.</t>
  </si>
  <si>
    <t>Datum uzavření</t>
  </si>
  <si>
    <t>Celkem</t>
  </si>
  <si>
    <t>Obecní dům v Českých Heřmanicích</t>
  </si>
  <si>
    <t>V listinné podobě je uložen návrh střednědobeho výhledu rozpočtu na roky 2024-2026 v kanceláři úřadu Městyse České Heřmanice.</t>
  </si>
  <si>
    <t>ROK 2026</t>
  </si>
  <si>
    <t>Přehled o úvěrech v letech 2024 - 2026</t>
  </si>
  <si>
    <t>Výše nesplaceného úvěru k 1.1.2026</t>
  </si>
  <si>
    <t>Občané se mohli k návrhu vyjádřit do 13.12.2023</t>
  </si>
  <si>
    <t>Vyvěšeno: 15.12.2023</t>
  </si>
  <si>
    <t xml:space="preserve">Sejmuto:  </t>
  </si>
  <si>
    <t>Schváleno ZM České Heřmanice dne:   14.12.2023, č. usnesení 136/2023</t>
  </si>
  <si>
    <t>STŘEDNĚDOBÝ VÝHLED ROZPOČTU NA ROKY 2024 - 2026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</si>
</sst>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 ;\-#,##0.0\ "/>
    <numFmt numFmtId="165" formatCode="_-* #,##0.0\ _K_č_-;\-* #,##0.0\ _K_č_-;_-* &quot;-&quot;?\ _K_č_-;_-@_-"/>
    <numFmt numFmtId="166" formatCode="#,##0.00\ &quot;Kč&quot;"/>
    <numFmt numFmtId="167" formatCode="#,##0.00_ ;\-#,##0.00\ "/>
  </numFmts>
  <fonts count="33" x14ac:knownFonts="1">
    <font>
      <sz val="10"/>
      <name val="Arial CE"/>
      <charset val="238"/>
    </font>
    <font>
      <sz val="11"/>
      <name val="Arial Black"/>
      <family val="2"/>
    </font>
    <font>
      <sz val="11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9"/>
      <name val="Arial Black"/>
      <family val="2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charset val="238"/>
    </font>
    <font>
      <b/>
      <u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color indexed="10"/>
      <name val="Arial CE"/>
      <charset val="238"/>
    </font>
    <font>
      <b/>
      <u/>
      <sz val="12"/>
      <name val="Arial CE"/>
      <charset val="238"/>
    </font>
    <font>
      <sz val="8"/>
      <color indexed="81"/>
      <name val="Tahoma"/>
      <charset val="1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9"/>
      <color theme="1"/>
      <name val="Arial CE"/>
      <family val="2"/>
      <charset val="238"/>
    </font>
    <font>
      <i/>
      <sz val="9"/>
      <color theme="1"/>
      <name val="Arial CE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14" fontId="3" fillId="0" borderId="1" xfId="0" applyNumberFormat="1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4" fillId="0" borderId="4" xfId="0" applyFont="1" applyBorder="1"/>
    <xf numFmtId="0" fontId="7" fillId="0" borderId="5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 indent="1"/>
    </xf>
    <xf numFmtId="0" fontId="4" fillId="0" borderId="7" xfId="0" applyFont="1" applyBorder="1"/>
    <xf numFmtId="164" fontId="4" fillId="0" borderId="8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left" indent="1"/>
    </xf>
    <xf numFmtId="0" fontId="4" fillId="0" borderId="10" xfId="0" applyFont="1" applyBorder="1"/>
    <xf numFmtId="164" fontId="4" fillId="0" borderId="11" xfId="0" applyNumberFormat="1" applyFont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/>
    <xf numFmtId="164" fontId="8" fillId="0" borderId="11" xfId="0" applyNumberFormat="1" applyFont="1" applyBorder="1"/>
    <xf numFmtId="0" fontId="9" fillId="0" borderId="0" xfId="0" applyFont="1"/>
    <xf numFmtId="0" fontId="8" fillId="0" borderId="10" xfId="0" applyFont="1" applyBorder="1" applyAlignment="1">
      <alignment horizontal="left" inden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shrinkToFit="1"/>
    </xf>
    <xf numFmtId="0" fontId="8" fillId="0" borderId="13" xfId="0" applyFont="1" applyBorder="1"/>
    <xf numFmtId="164" fontId="8" fillId="0" borderId="14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/>
    <xf numFmtId="164" fontId="5" fillId="0" borderId="1" xfId="0" applyNumberFormat="1" applyFont="1" applyBorder="1"/>
    <xf numFmtId="0" fontId="5" fillId="0" borderId="0" xfId="0" applyFont="1"/>
    <xf numFmtId="0" fontId="4" fillId="0" borderId="4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15" xfId="0" applyFont="1" applyBorder="1" applyAlignment="1">
      <alignment horizontal="left" indent="1"/>
    </xf>
    <xf numFmtId="0" fontId="5" fillId="0" borderId="16" xfId="0" applyFont="1" applyBorder="1"/>
    <xf numFmtId="164" fontId="5" fillId="0" borderId="17" xfId="0" applyNumberFormat="1" applyFont="1" applyBorder="1"/>
    <xf numFmtId="0" fontId="12" fillId="0" borderId="0" xfId="0" applyFont="1"/>
    <xf numFmtId="164" fontId="0" fillId="0" borderId="0" xfId="0" applyNumberFormat="1"/>
    <xf numFmtId="0" fontId="5" fillId="0" borderId="0" xfId="0" applyFont="1" applyAlignment="1">
      <alignment horizontal="center"/>
    </xf>
    <xf numFmtId="165" fontId="4" fillId="0" borderId="5" xfId="0" applyNumberFormat="1" applyFont="1" applyBorder="1"/>
    <xf numFmtId="0" fontId="13" fillId="0" borderId="0" xfId="0" applyFont="1"/>
    <xf numFmtId="14" fontId="3" fillId="0" borderId="18" xfId="0" applyNumberFormat="1" applyFont="1" applyBorder="1" applyAlignment="1">
      <alignment horizontal="center"/>
    </xf>
    <xf numFmtId="0" fontId="15" fillId="0" borderId="0" xfId="0" applyFont="1" applyAlignment="1">
      <alignment horizontal="right"/>
    </xf>
    <xf numFmtId="4" fontId="10" fillId="0" borderId="0" xfId="0" applyNumberFormat="1" applyFont="1"/>
    <xf numFmtId="4" fontId="11" fillId="0" borderId="0" xfId="0" applyNumberFormat="1" applyFont="1"/>
    <xf numFmtId="165" fontId="10" fillId="0" borderId="5" xfId="0" applyNumberFormat="1" applyFont="1" applyBorder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 indent="1"/>
    </xf>
    <xf numFmtId="0" fontId="22" fillId="1" borderId="10" xfId="0" applyFont="1" applyFill="1" applyBorder="1" applyAlignment="1">
      <alignment horizontal="left" indent="1"/>
    </xf>
    <xf numFmtId="0" fontId="22" fillId="1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left" indent="1"/>
    </xf>
    <xf numFmtId="4" fontId="0" fillId="0" borderId="10" xfId="0" applyNumberFormat="1" applyBorder="1" applyAlignment="1">
      <alignment horizontal="left" indent="4"/>
    </xf>
    <xf numFmtId="0" fontId="0" fillId="0" borderId="10" xfId="0" applyBorder="1" applyAlignment="1">
      <alignment horizontal="left" wrapText="1" indent="1"/>
    </xf>
    <xf numFmtId="0" fontId="0" fillId="0" borderId="13" xfId="0" applyBorder="1" applyAlignment="1">
      <alignment horizontal="left" indent="1"/>
    </xf>
    <xf numFmtId="4" fontId="0" fillId="0" borderId="13" xfId="0" applyNumberFormat="1" applyBorder="1" applyAlignment="1">
      <alignment horizontal="left" indent="4"/>
    </xf>
    <xf numFmtId="0" fontId="22" fillId="2" borderId="2" xfId="0" applyFont="1" applyFill="1" applyBorder="1" applyAlignment="1">
      <alignment horizontal="left" indent="1"/>
    </xf>
    <xf numFmtId="0" fontId="0" fillId="2" borderId="19" xfId="0" applyFill="1" applyBorder="1"/>
    <xf numFmtId="0" fontId="22" fillId="2" borderId="19" xfId="0" applyFont="1" applyFill="1" applyBorder="1" applyAlignment="1">
      <alignment horizontal="left" indent="1"/>
    </xf>
    <xf numFmtId="4" fontId="18" fillId="2" borderId="1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2" fillId="3" borderId="2" xfId="0" applyFont="1" applyFill="1" applyBorder="1" applyAlignment="1">
      <alignment horizontal="left" indent="1"/>
    </xf>
    <xf numFmtId="0" fontId="0" fillId="3" borderId="19" xfId="0" applyFill="1" applyBorder="1"/>
    <xf numFmtId="0" fontId="22" fillId="3" borderId="19" xfId="0" applyFont="1" applyFill="1" applyBorder="1" applyAlignment="1">
      <alignment horizontal="left" indent="1"/>
    </xf>
    <xf numFmtId="4" fontId="18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 wrapText="1"/>
    </xf>
    <xf numFmtId="0" fontId="0" fillId="0" borderId="13" xfId="0" applyBorder="1" applyAlignment="1">
      <alignment horizontal="center"/>
    </xf>
    <xf numFmtId="4" fontId="0" fillId="0" borderId="10" xfId="0" applyNumberFormat="1" applyBorder="1" applyAlignment="1">
      <alignment horizontal="center"/>
    </xf>
    <xf numFmtId="166" fontId="0" fillId="0" borderId="10" xfId="0" applyNumberFormat="1" applyBorder="1" applyAlignment="1">
      <alignment horizontal="left" wrapText="1" indent="1"/>
    </xf>
    <xf numFmtId="0" fontId="23" fillId="0" borderId="0" xfId="0" applyFont="1" applyAlignment="1">
      <alignment horizontal="right"/>
    </xf>
    <xf numFmtId="14" fontId="3" fillId="3" borderId="1" xfId="0" applyNumberFormat="1" applyFont="1" applyFill="1" applyBorder="1" applyAlignment="1">
      <alignment horizontal="center"/>
    </xf>
    <xf numFmtId="164" fontId="4" fillId="3" borderId="8" xfId="0" applyNumberFormat="1" applyFont="1" applyFill="1" applyBorder="1"/>
    <xf numFmtId="164" fontId="4" fillId="3" borderId="11" xfId="0" applyNumberFormat="1" applyFont="1" applyFill="1" applyBorder="1"/>
    <xf numFmtId="164" fontId="8" fillId="3" borderId="11" xfId="0" applyNumberFormat="1" applyFont="1" applyFill="1" applyBorder="1"/>
    <xf numFmtId="164" fontId="8" fillId="3" borderId="14" xfId="0" applyNumberFormat="1" applyFont="1" applyFill="1" applyBorder="1"/>
    <xf numFmtId="164" fontId="5" fillId="3" borderId="1" xfId="0" applyNumberFormat="1" applyFont="1" applyFill="1" applyBorder="1"/>
    <xf numFmtId="164" fontId="5" fillId="3" borderId="17" xfId="0" applyNumberFormat="1" applyFont="1" applyFill="1" applyBorder="1"/>
    <xf numFmtId="0" fontId="24" fillId="4" borderId="10" xfId="0" applyFont="1" applyFill="1" applyBorder="1" applyAlignment="1">
      <alignment horizontal="left" wrapText="1" indent="1"/>
    </xf>
    <xf numFmtId="0" fontId="24" fillId="4" borderId="10" xfId="0" applyFont="1" applyFill="1" applyBorder="1" applyAlignment="1">
      <alignment horizontal="center"/>
    </xf>
    <xf numFmtId="4" fontId="24" fillId="4" borderId="10" xfId="0" applyNumberFormat="1" applyFont="1" applyFill="1" applyBorder="1" applyAlignment="1">
      <alignment horizontal="center"/>
    </xf>
    <xf numFmtId="4" fontId="24" fillId="4" borderId="10" xfId="0" applyNumberFormat="1" applyFont="1" applyFill="1" applyBorder="1" applyAlignment="1">
      <alignment horizontal="left" indent="4"/>
    </xf>
    <xf numFmtId="0" fontId="22" fillId="1" borderId="20" xfId="0" applyFont="1" applyFill="1" applyBorder="1" applyAlignment="1">
      <alignment horizontal="center" wrapText="1"/>
    </xf>
    <xf numFmtId="0" fontId="25" fillId="0" borderId="0" xfId="0" applyFont="1"/>
    <xf numFmtId="164" fontId="29" fillId="0" borderId="11" xfId="0" applyNumberFormat="1" applyFont="1" applyBorder="1"/>
    <xf numFmtId="164" fontId="29" fillId="3" borderId="8" xfId="0" applyNumberFormat="1" applyFont="1" applyFill="1" applyBorder="1"/>
    <xf numFmtId="164" fontId="30" fillId="3" borderId="11" xfId="0" applyNumberFormat="1" applyFont="1" applyFill="1" applyBorder="1"/>
    <xf numFmtId="4" fontId="0" fillId="0" borderId="10" xfId="0" applyNumberFormat="1" applyBorder="1" applyAlignment="1">
      <alignment horizontal="right" wrapText="1"/>
    </xf>
    <xf numFmtId="4" fontId="0" fillId="0" borderId="10" xfId="0" applyNumberFormat="1" applyBorder="1" applyAlignment="1">
      <alignment wrapText="1"/>
    </xf>
    <xf numFmtId="167" fontId="0" fillId="0" borderId="10" xfId="0" applyNumberFormat="1" applyBorder="1" applyAlignment="1">
      <alignment wrapText="1"/>
    </xf>
    <xf numFmtId="0" fontId="0" fillId="0" borderId="0" xfId="0" applyAlignment="1">
      <alignment horizontal="left" indent="1"/>
    </xf>
    <xf numFmtId="4" fontId="0" fillId="0" borderId="13" xfId="0" applyNumberFormat="1" applyBorder="1" applyAlignment="1">
      <alignment horizontal="center"/>
    </xf>
    <xf numFmtId="4" fontId="18" fillId="2" borderId="2" xfId="0" applyNumberFormat="1" applyFont="1" applyFill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left" wrapText="1" inden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9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zoomScale="95" workbookViewId="0">
      <selection activeCell="A3" sqref="A3"/>
    </sheetView>
  </sheetViews>
  <sheetFormatPr defaultRowHeight="12.75" x14ac:dyDescent="0.2"/>
  <cols>
    <col min="1" max="1" width="4.7109375" customWidth="1"/>
    <col min="2" max="2" width="14.28515625" customWidth="1"/>
    <col min="3" max="3" width="52.5703125" customWidth="1"/>
    <col min="4" max="5" width="12" hidden="1" customWidth="1"/>
    <col min="6" max="8" width="13.7109375" customWidth="1"/>
    <col min="9" max="9" width="12.5703125" customWidth="1"/>
  </cols>
  <sheetData>
    <row r="1" spans="1:16" s="2" customFormat="1" ht="20.100000000000001" customHeight="1" x14ac:dyDescent="0.4">
      <c r="A1" s="1" t="s">
        <v>78</v>
      </c>
      <c r="H1" s="76"/>
    </row>
    <row r="3" spans="1:16" ht="15" x14ac:dyDescent="0.25">
      <c r="A3" s="44" t="s">
        <v>101</v>
      </c>
    </row>
    <row r="4" spans="1:16" s="2" customFormat="1" ht="15.75" customHeight="1" thickBot="1" x14ac:dyDescent="0.45">
      <c r="A4" s="1"/>
      <c r="H4" s="46" t="s">
        <v>73</v>
      </c>
    </row>
    <row r="5" spans="1:16" s="2" customFormat="1" ht="18" customHeight="1" thickBot="1" x14ac:dyDescent="0.45">
      <c r="A5" s="1"/>
      <c r="D5" s="101"/>
      <c r="E5" s="102"/>
      <c r="F5" s="101" t="s">
        <v>70</v>
      </c>
      <c r="G5" s="103"/>
      <c r="H5" s="102"/>
    </row>
    <row r="6" spans="1:16" s="7" customFormat="1" ht="15" customHeight="1" thickBot="1" x14ac:dyDescent="0.25">
      <c r="A6" s="3" t="s">
        <v>0</v>
      </c>
      <c r="B6" s="4"/>
      <c r="C6" s="5"/>
      <c r="D6" s="45"/>
      <c r="E6" s="45"/>
      <c r="F6" s="6" t="s">
        <v>79</v>
      </c>
      <c r="G6" s="77" t="s">
        <v>80</v>
      </c>
      <c r="H6" s="77" t="s">
        <v>94</v>
      </c>
    </row>
    <row r="7" spans="1:16" s="8" customFormat="1" ht="18" customHeight="1" thickBot="1" x14ac:dyDescent="0.25">
      <c r="A7"/>
      <c r="B7"/>
      <c r="C7"/>
      <c r="D7"/>
      <c r="E7"/>
      <c r="F7"/>
      <c r="G7"/>
      <c r="H7"/>
    </row>
    <row r="8" spans="1:16" ht="15.95" customHeight="1" thickBot="1" x14ac:dyDescent="0.35">
      <c r="A8" s="9"/>
      <c r="B8" s="10" t="s">
        <v>1</v>
      </c>
      <c r="C8" s="11"/>
      <c r="D8" s="43"/>
      <c r="E8" s="43"/>
      <c r="F8" s="43"/>
      <c r="G8" s="43"/>
      <c r="H8" s="43"/>
    </row>
    <row r="9" spans="1:16" ht="12.95" customHeight="1" thickTop="1" x14ac:dyDescent="0.2">
      <c r="A9" s="12" t="s">
        <v>2</v>
      </c>
      <c r="B9" s="13" t="s">
        <v>3</v>
      </c>
      <c r="C9" s="14" t="s">
        <v>4</v>
      </c>
      <c r="D9" s="15"/>
      <c r="E9" s="15"/>
      <c r="F9" s="15">
        <v>11000</v>
      </c>
      <c r="G9" s="78">
        <v>11500</v>
      </c>
      <c r="H9" s="78">
        <v>12000</v>
      </c>
    </row>
    <row r="10" spans="1:16" ht="12.95" customHeight="1" x14ac:dyDescent="0.2">
      <c r="A10" s="16" t="s">
        <v>5</v>
      </c>
      <c r="B10" s="17" t="s">
        <v>6</v>
      </c>
      <c r="C10" s="18" t="s">
        <v>7</v>
      </c>
      <c r="D10" s="19"/>
      <c r="E10" s="19"/>
      <c r="F10" s="19">
        <v>200</v>
      </c>
      <c r="G10" s="79">
        <v>200</v>
      </c>
      <c r="H10" s="79">
        <v>200</v>
      </c>
    </row>
    <row r="11" spans="1:16" ht="12.95" customHeight="1" x14ac:dyDescent="0.2">
      <c r="A11" s="16" t="s">
        <v>8</v>
      </c>
      <c r="B11" s="17" t="s">
        <v>9</v>
      </c>
      <c r="C11" s="18" t="s">
        <v>10</v>
      </c>
      <c r="D11" s="19"/>
      <c r="E11" s="19"/>
      <c r="F11" s="19"/>
      <c r="G11" s="79" t="s">
        <v>72</v>
      </c>
      <c r="H11" s="79"/>
      <c r="I11" t="s">
        <v>72</v>
      </c>
    </row>
    <row r="12" spans="1:16" ht="12.95" customHeight="1" x14ac:dyDescent="0.2">
      <c r="A12" s="16" t="s">
        <v>11</v>
      </c>
      <c r="B12" s="17" t="s">
        <v>12</v>
      </c>
      <c r="C12" s="18" t="s">
        <v>13</v>
      </c>
      <c r="D12" s="19"/>
      <c r="E12" s="19"/>
      <c r="F12" s="90">
        <v>150</v>
      </c>
      <c r="G12" s="78">
        <v>150</v>
      </c>
      <c r="H12" s="78">
        <v>150</v>
      </c>
      <c r="I12" t="s">
        <v>72</v>
      </c>
    </row>
    <row r="13" spans="1:16" s="23" customFormat="1" ht="12.95" customHeight="1" x14ac:dyDescent="0.2">
      <c r="A13" s="20" t="s">
        <v>14</v>
      </c>
      <c r="B13" s="21" t="s">
        <v>15</v>
      </c>
      <c r="C13" s="21" t="s">
        <v>16</v>
      </c>
      <c r="D13" s="22"/>
      <c r="E13" s="22"/>
      <c r="F13" s="22">
        <f>SUM(F9:F12)</f>
        <v>11350</v>
      </c>
      <c r="G13" s="80">
        <f>SUM(G9:G12)</f>
        <v>11850</v>
      </c>
      <c r="H13" s="80">
        <f>SUM(H9:H12)</f>
        <v>12350</v>
      </c>
      <c r="J13"/>
      <c r="M13"/>
      <c r="O13"/>
      <c r="P13"/>
    </row>
    <row r="14" spans="1:16" ht="12.95" customHeight="1" x14ac:dyDescent="0.2">
      <c r="A14" s="16" t="s">
        <v>17</v>
      </c>
      <c r="B14" s="17"/>
      <c r="C14" s="18" t="s">
        <v>18</v>
      </c>
      <c r="D14" s="19"/>
      <c r="E14" s="19"/>
      <c r="F14" s="19">
        <v>0</v>
      </c>
      <c r="G14" s="79">
        <v>0</v>
      </c>
      <c r="H14" s="79">
        <v>0</v>
      </c>
    </row>
    <row r="15" spans="1:16" s="23" customFormat="1" ht="12.95" customHeight="1" x14ac:dyDescent="0.2">
      <c r="A15" s="20" t="s">
        <v>19</v>
      </c>
      <c r="B15" s="24" t="s">
        <v>20</v>
      </c>
      <c r="C15" s="21" t="s">
        <v>21</v>
      </c>
      <c r="D15" s="22"/>
      <c r="E15" s="22"/>
      <c r="F15" s="22">
        <f>SUM(F13:F14)</f>
        <v>11350</v>
      </c>
      <c r="G15" s="80">
        <f>SUM(G13:G14)</f>
        <v>11850</v>
      </c>
      <c r="H15" s="80">
        <f>SUM(H13:H14)</f>
        <v>12350</v>
      </c>
      <c r="J15"/>
      <c r="K15"/>
      <c r="L15"/>
    </row>
    <row r="16" spans="1:16" ht="12.95" customHeight="1" x14ac:dyDescent="0.2">
      <c r="A16" s="16" t="s">
        <v>22</v>
      </c>
      <c r="B16" s="18"/>
      <c r="C16" s="18" t="s">
        <v>23</v>
      </c>
      <c r="D16" s="19"/>
      <c r="E16" s="19"/>
      <c r="F16" s="19">
        <v>0</v>
      </c>
      <c r="G16" s="79">
        <v>0</v>
      </c>
      <c r="H16" s="79">
        <v>0</v>
      </c>
    </row>
    <row r="17" spans="1:15" ht="12.95" customHeight="1" x14ac:dyDescent="0.2">
      <c r="A17" s="16" t="s">
        <v>24</v>
      </c>
      <c r="B17" s="18"/>
      <c r="C17" s="18" t="s">
        <v>25</v>
      </c>
      <c r="D17" s="19"/>
      <c r="E17" s="19"/>
      <c r="F17" s="19">
        <v>0</v>
      </c>
      <c r="G17" s="79">
        <v>0</v>
      </c>
      <c r="H17" s="79">
        <v>2000</v>
      </c>
    </row>
    <row r="18" spans="1:15" ht="12.95" hidden="1" customHeight="1" x14ac:dyDescent="0.2">
      <c r="A18" s="16" t="s">
        <v>26</v>
      </c>
      <c r="B18" s="18"/>
      <c r="C18" s="18" t="s">
        <v>27</v>
      </c>
      <c r="D18" s="19"/>
      <c r="E18" s="19"/>
      <c r="F18" s="19">
        <v>0</v>
      </c>
      <c r="G18" s="79">
        <v>0</v>
      </c>
      <c r="H18" s="79">
        <v>0</v>
      </c>
    </row>
    <row r="19" spans="1:15" ht="12.95" hidden="1" customHeight="1" x14ac:dyDescent="0.2">
      <c r="A19" s="16" t="s">
        <v>28</v>
      </c>
      <c r="B19" s="18"/>
      <c r="C19" s="18" t="s">
        <v>66</v>
      </c>
      <c r="D19" s="19"/>
      <c r="E19" s="19"/>
      <c r="F19" s="19">
        <v>0</v>
      </c>
      <c r="G19" s="79">
        <v>0</v>
      </c>
      <c r="H19" s="79">
        <v>0</v>
      </c>
    </row>
    <row r="20" spans="1:15" ht="12.95" hidden="1" customHeight="1" x14ac:dyDescent="0.2">
      <c r="A20" s="16" t="s">
        <v>29</v>
      </c>
      <c r="B20" s="18"/>
      <c r="C20" s="18" t="s">
        <v>67</v>
      </c>
      <c r="D20" s="19"/>
      <c r="E20" s="19"/>
      <c r="F20" s="19">
        <v>0</v>
      </c>
      <c r="G20" s="79">
        <v>0</v>
      </c>
      <c r="H20" s="79">
        <v>0</v>
      </c>
    </row>
    <row r="21" spans="1:15" ht="12.95" customHeight="1" x14ac:dyDescent="0.2">
      <c r="A21" s="16" t="s">
        <v>26</v>
      </c>
      <c r="B21" s="18"/>
      <c r="C21" s="18" t="s">
        <v>75</v>
      </c>
      <c r="D21" s="19"/>
      <c r="E21" s="19"/>
      <c r="F21" s="19">
        <v>0</v>
      </c>
      <c r="G21" s="79">
        <v>8000</v>
      </c>
      <c r="H21" s="79">
        <v>0</v>
      </c>
    </row>
    <row r="22" spans="1:15" s="23" customFormat="1" ht="12.95" customHeight="1" thickBot="1" x14ac:dyDescent="0.25">
      <c r="A22" s="25" t="s">
        <v>30</v>
      </c>
      <c r="B22" s="26" t="s">
        <v>76</v>
      </c>
      <c r="C22" s="27" t="s">
        <v>77</v>
      </c>
      <c r="D22" s="28"/>
      <c r="E22" s="28"/>
      <c r="F22" s="28">
        <v>0</v>
      </c>
      <c r="G22" s="81">
        <v>0</v>
      </c>
      <c r="H22" s="81">
        <v>0</v>
      </c>
    </row>
    <row r="23" spans="1:15" s="33" customFormat="1" ht="15" customHeight="1" thickBot="1" x14ac:dyDescent="0.25">
      <c r="A23" s="29" t="s">
        <v>31</v>
      </c>
      <c r="B23" s="30" t="s">
        <v>32</v>
      </c>
      <c r="C23" s="31" t="s">
        <v>33</v>
      </c>
      <c r="D23" s="32"/>
      <c r="E23" s="32"/>
      <c r="F23" s="32">
        <f>SUM(F15:F22)</f>
        <v>11350</v>
      </c>
      <c r="G23" s="82">
        <f>SUM(G15:G22)</f>
        <v>19850</v>
      </c>
      <c r="H23" s="82">
        <f>SUM(H15:H22)</f>
        <v>14350</v>
      </c>
    </row>
    <row r="24" spans="1:15" ht="15.95" customHeight="1" thickBot="1" x14ac:dyDescent="0.35">
      <c r="A24" s="34"/>
      <c r="B24" s="10" t="s">
        <v>34</v>
      </c>
      <c r="C24" s="11"/>
      <c r="D24" s="49"/>
      <c r="E24" s="49"/>
      <c r="F24" s="49"/>
      <c r="G24" s="49"/>
      <c r="H24" s="49" t="s">
        <v>72</v>
      </c>
    </row>
    <row r="25" spans="1:15" s="35" customFormat="1" ht="12.95" customHeight="1" thickTop="1" x14ac:dyDescent="0.2">
      <c r="A25" s="12" t="s">
        <v>35</v>
      </c>
      <c r="B25" s="13" t="s">
        <v>36</v>
      </c>
      <c r="C25" s="14" t="s">
        <v>37</v>
      </c>
      <c r="D25" s="15"/>
      <c r="E25" s="15"/>
      <c r="F25" s="15">
        <v>10050</v>
      </c>
      <c r="G25" s="91">
        <v>8650</v>
      </c>
      <c r="H25" s="91">
        <v>8750</v>
      </c>
      <c r="I25" s="47"/>
      <c r="J25" s="40"/>
      <c r="K25" s="40"/>
    </row>
    <row r="26" spans="1:15" s="35" customFormat="1" ht="12.95" customHeight="1" x14ac:dyDescent="0.2">
      <c r="A26" s="16" t="s">
        <v>38</v>
      </c>
      <c r="B26" s="17" t="s">
        <v>39</v>
      </c>
      <c r="C26" s="18" t="s">
        <v>40</v>
      </c>
      <c r="D26" s="19"/>
      <c r="E26" s="19"/>
      <c r="F26" s="19">
        <v>700</v>
      </c>
      <c r="G26" s="79">
        <v>10600</v>
      </c>
      <c r="H26" s="79">
        <v>5000</v>
      </c>
      <c r="I26" s="47"/>
    </row>
    <row r="27" spans="1:15" s="35" customFormat="1" ht="12.95" customHeight="1" x14ac:dyDescent="0.2">
      <c r="A27" s="16" t="s">
        <v>41</v>
      </c>
      <c r="B27" s="17" t="s">
        <v>42</v>
      </c>
      <c r="C27" s="18" t="s">
        <v>43</v>
      </c>
      <c r="D27" s="19"/>
      <c r="E27" s="19"/>
      <c r="F27" s="19">
        <v>0</v>
      </c>
      <c r="G27" s="79">
        <v>0</v>
      </c>
      <c r="H27" s="79">
        <v>0</v>
      </c>
      <c r="I27" s="47"/>
    </row>
    <row r="28" spans="1:15" s="36" customFormat="1" ht="12.95" customHeight="1" x14ac:dyDescent="0.2">
      <c r="A28" s="20" t="s">
        <v>44</v>
      </c>
      <c r="B28" s="24" t="s">
        <v>45</v>
      </c>
      <c r="C28" s="21" t="s">
        <v>46</v>
      </c>
      <c r="D28" s="22"/>
      <c r="E28" s="22"/>
      <c r="F28" s="22">
        <f>SUM(F25:F27)</f>
        <v>10750</v>
      </c>
      <c r="G28" s="92">
        <f>SUM(G25:G27)</f>
        <v>19250</v>
      </c>
      <c r="H28" s="92">
        <f>SUM(H25:H27)</f>
        <v>13750</v>
      </c>
      <c r="I28" s="48"/>
    </row>
    <row r="29" spans="1:15" s="35" customFormat="1" ht="12.95" customHeight="1" x14ac:dyDescent="0.2">
      <c r="A29" s="16" t="s">
        <v>47</v>
      </c>
      <c r="B29" s="17"/>
      <c r="C29" s="18" t="s">
        <v>48</v>
      </c>
      <c r="D29" s="19"/>
      <c r="E29" s="19"/>
      <c r="F29" s="19">
        <v>0</v>
      </c>
      <c r="G29" s="79">
        <v>0</v>
      </c>
      <c r="H29" s="79">
        <v>0</v>
      </c>
      <c r="I29" s="47"/>
    </row>
    <row r="30" spans="1:15" s="36" customFormat="1" ht="12.95" customHeight="1" x14ac:dyDescent="0.2">
      <c r="A30" s="20" t="s">
        <v>49</v>
      </c>
      <c r="B30" s="24" t="s">
        <v>50</v>
      </c>
      <c r="C30" s="21" t="s">
        <v>51</v>
      </c>
      <c r="D30" s="22"/>
      <c r="E30" s="22"/>
      <c r="F30" s="22">
        <f>F28-F29</f>
        <v>10750</v>
      </c>
      <c r="G30" s="92">
        <f>G28-G29</f>
        <v>19250</v>
      </c>
      <c r="H30" s="92">
        <f>H28-H29</f>
        <v>13750</v>
      </c>
    </row>
    <row r="31" spans="1:15" s="35" customFormat="1" ht="12.95" customHeight="1" x14ac:dyDescent="0.2">
      <c r="A31" s="16" t="s">
        <v>52</v>
      </c>
      <c r="B31" s="18"/>
      <c r="C31" s="18" t="s">
        <v>53</v>
      </c>
      <c r="D31" s="19"/>
      <c r="E31" s="19"/>
      <c r="F31" s="19">
        <v>0</v>
      </c>
      <c r="G31" s="79">
        <v>0</v>
      </c>
      <c r="H31" s="79">
        <v>0</v>
      </c>
      <c r="J31" s="40"/>
      <c r="M31" s="40"/>
      <c r="O31" s="40"/>
    </row>
    <row r="32" spans="1:15" s="35" customFormat="1" ht="12.95" customHeight="1" x14ac:dyDescent="0.2">
      <c r="A32" s="16" t="s">
        <v>54</v>
      </c>
      <c r="B32" s="18"/>
      <c r="C32" s="18" t="s">
        <v>55</v>
      </c>
      <c r="D32" s="19"/>
      <c r="E32" s="19"/>
      <c r="F32" s="19">
        <v>600</v>
      </c>
      <c r="G32" s="79">
        <v>600</v>
      </c>
      <c r="H32" s="79">
        <v>600</v>
      </c>
      <c r="I32"/>
      <c r="J32" s="40"/>
      <c r="M32" s="40"/>
      <c r="O32" s="40"/>
    </row>
    <row r="33" spans="1:15" s="35" customFormat="1" ht="12.95" hidden="1" customHeight="1" x14ac:dyDescent="0.2">
      <c r="A33" s="16" t="s">
        <v>56</v>
      </c>
      <c r="B33" s="18"/>
      <c r="C33" s="18" t="s">
        <v>65</v>
      </c>
      <c r="D33" s="19"/>
      <c r="E33" s="19"/>
      <c r="F33" s="19">
        <v>0</v>
      </c>
      <c r="G33" s="79">
        <v>0</v>
      </c>
      <c r="H33" s="79">
        <v>0</v>
      </c>
      <c r="J33" s="40"/>
      <c r="M33" s="40"/>
      <c r="O33" s="40"/>
    </row>
    <row r="34" spans="1:15" s="35" customFormat="1" ht="12.95" hidden="1" customHeight="1" x14ac:dyDescent="0.2">
      <c r="A34" s="16" t="s">
        <v>57</v>
      </c>
      <c r="B34" s="18"/>
      <c r="C34" s="18" t="s">
        <v>68</v>
      </c>
      <c r="D34" s="19"/>
      <c r="E34" s="19"/>
      <c r="F34" s="19">
        <v>0</v>
      </c>
      <c r="G34" s="79">
        <v>0</v>
      </c>
      <c r="H34" s="79">
        <v>0</v>
      </c>
      <c r="J34" s="40"/>
      <c r="M34" s="40"/>
      <c r="O34" s="40"/>
    </row>
    <row r="35" spans="1:15" s="35" customFormat="1" ht="12.95" hidden="1" customHeight="1" x14ac:dyDescent="0.2">
      <c r="A35" s="16" t="s">
        <v>58</v>
      </c>
      <c r="B35" s="18"/>
      <c r="C35" s="18" t="s">
        <v>69</v>
      </c>
      <c r="D35" s="19"/>
      <c r="E35" s="19"/>
      <c r="F35" s="19">
        <v>0</v>
      </c>
      <c r="G35" s="79">
        <v>0</v>
      </c>
      <c r="H35" s="79">
        <v>0</v>
      </c>
      <c r="J35" s="40"/>
      <c r="M35" s="40"/>
      <c r="O35" s="40"/>
    </row>
    <row r="36" spans="1:15" s="35" customFormat="1" ht="12.95" customHeight="1" x14ac:dyDescent="0.2">
      <c r="A36" s="16" t="s">
        <v>59</v>
      </c>
      <c r="B36" s="18"/>
      <c r="C36" s="18" t="s">
        <v>71</v>
      </c>
      <c r="D36" s="19"/>
      <c r="E36" s="19"/>
      <c r="F36" s="19">
        <v>0</v>
      </c>
      <c r="G36" s="79">
        <v>0</v>
      </c>
      <c r="H36" s="79">
        <v>0</v>
      </c>
      <c r="J36" s="40"/>
      <c r="M36" s="40"/>
      <c r="O36" s="40"/>
    </row>
    <row r="37" spans="1:15" s="23" customFormat="1" ht="12.95" customHeight="1" thickBot="1" x14ac:dyDescent="0.25">
      <c r="A37" s="25" t="s">
        <v>60</v>
      </c>
      <c r="B37" s="26" t="s">
        <v>61</v>
      </c>
      <c r="C37" s="27" t="s">
        <v>62</v>
      </c>
      <c r="D37" s="28"/>
      <c r="E37" s="28"/>
      <c r="F37" s="28">
        <v>600</v>
      </c>
      <c r="G37" s="81">
        <v>600</v>
      </c>
      <c r="H37" s="81">
        <v>600</v>
      </c>
    </row>
    <row r="38" spans="1:15" s="33" customFormat="1" ht="15" customHeight="1" thickBot="1" x14ac:dyDescent="0.25">
      <c r="A38" s="29" t="s">
        <v>63</v>
      </c>
      <c r="B38" s="37" t="s">
        <v>64</v>
      </c>
      <c r="C38" s="38" t="s">
        <v>74</v>
      </c>
      <c r="D38" s="39"/>
      <c r="E38" s="39"/>
      <c r="F38" s="39">
        <f>F28+F37</f>
        <v>11350</v>
      </c>
      <c r="G38" s="83">
        <f>G28+G37</f>
        <v>19850</v>
      </c>
      <c r="H38" s="83">
        <f>H28+H37</f>
        <v>14350</v>
      </c>
    </row>
    <row r="39" spans="1:15" s="40" customFormat="1" ht="15" customHeight="1" x14ac:dyDescent="0.2">
      <c r="A39"/>
      <c r="B39"/>
      <c r="C39"/>
      <c r="D39"/>
      <c r="E39"/>
      <c r="F39"/>
      <c r="G39"/>
      <c r="H39"/>
    </row>
    <row r="40" spans="1:15" s="33" customFormat="1" ht="15" customHeight="1" x14ac:dyDescent="0.2">
      <c r="A40"/>
      <c r="B40" t="s">
        <v>93</v>
      </c>
      <c r="C40"/>
      <c r="D40" s="41"/>
      <c r="E40" s="41"/>
      <c r="F40" s="41"/>
      <c r="G40" s="41"/>
      <c r="H40" s="41"/>
    </row>
    <row r="41" spans="1:15" s="33" customFormat="1" ht="11.25" customHeight="1" x14ac:dyDescent="0.2">
      <c r="A41" s="42"/>
      <c r="B41" s="96" t="s">
        <v>97</v>
      </c>
      <c r="C41"/>
      <c r="D41" s="41"/>
      <c r="E41" s="41"/>
      <c r="F41" s="41"/>
      <c r="G41" s="41"/>
      <c r="H41" s="41"/>
    </row>
    <row r="42" spans="1:15" x14ac:dyDescent="0.2">
      <c r="F42" s="41"/>
    </row>
    <row r="43" spans="1:15" x14ac:dyDescent="0.2">
      <c r="D43" s="41"/>
      <c r="E43" s="41"/>
      <c r="F43" s="41"/>
      <c r="G43" s="41"/>
      <c r="H43" s="41"/>
    </row>
    <row r="44" spans="1:15" x14ac:dyDescent="0.2">
      <c r="D44" s="41"/>
      <c r="E44" s="41"/>
      <c r="F44" s="41"/>
      <c r="G44" s="41"/>
      <c r="H44" s="41"/>
    </row>
    <row r="45" spans="1:15" ht="14.25" customHeight="1" x14ac:dyDescent="0.2">
      <c r="B45" t="s">
        <v>100</v>
      </c>
      <c r="F45" s="41"/>
    </row>
    <row r="46" spans="1:15" x14ac:dyDescent="0.2">
      <c r="F46" s="41"/>
    </row>
    <row r="47" spans="1:15" x14ac:dyDescent="0.2">
      <c r="B47" t="s">
        <v>98</v>
      </c>
    </row>
    <row r="49" spans="2:2" x14ac:dyDescent="0.2">
      <c r="B49" t="s">
        <v>99</v>
      </c>
    </row>
  </sheetData>
  <mergeCells count="2">
    <mergeCell ref="D5:E5"/>
    <mergeCell ref="F5:H5"/>
  </mergeCells>
  <phoneticPr fontId="0" type="noConversion"/>
  <pageMargins left="1.1023622047244095" right="0.19685039370078741" top="0.59055118110236227" bottom="0.19685039370078741" header="0.51181102362204722" footer="0.51181102362204722"/>
  <pageSetup paperSize="9" scale="93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topLeftCell="A25" zoomScale="90" workbookViewId="0">
      <selection activeCell="H11" sqref="H11"/>
    </sheetView>
  </sheetViews>
  <sheetFormatPr defaultRowHeight="12.75" x14ac:dyDescent="0.2"/>
  <cols>
    <col min="1" max="1" width="21.85546875" customWidth="1"/>
    <col min="2" max="2" width="16.85546875" customWidth="1"/>
    <col min="3" max="3" width="17.85546875" customWidth="1"/>
    <col min="4" max="4" width="18.28515625" customWidth="1"/>
    <col min="5" max="5" width="13.5703125" customWidth="1"/>
    <col min="6" max="6" width="20.5703125" customWidth="1"/>
    <col min="7" max="7" width="21.28515625" customWidth="1"/>
    <col min="8" max="8" width="22.5703125" customWidth="1"/>
  </cols>
  <sheetData>
    <row r="1" spans="1:8" ht="20.25" x14ac:dyDescent="0.3">
      <c r="A1" s="50" t="s">
        <v>83</v>
      </c>
      <c r="B1" s="50"/>
      <c r="C1" s="50"/>
    </row>
    <row r="2" spans="1:8" ht="14.25" x14ac:dyDescent="0.2">
      <c r="A2" s="51"/>
      <c r="B2" s="51"/>
      <c r="C2" s="51"/>
      <c r="F2" s="52"/>
      <c r="G2" s="52"/>
      <c r="H2" s="52"/>
    </row>
    <row r="3" spans="1:8" ht="15.75" x14ac:dyDescent="0.25">
      <c r="A3" s="53" t="s">
        <v>95</v>
      </c>
      <c r="B3" s="53"/>
      <c r="C3" s="53"/>
      <c r="D3" s="89"/>
    </row>
    <row r="4" spans="1:8" ht="13.5" customHeight="1" x14ac:dyDescent="0.2"/>
    <row r="5" spans="1:8" ht="24.95" customHeight="1" x14ac:dyDescent="0.25">
      <c r="A5" s="54"/>
      <c r="B5" s="54"/>
      <c r="C5" s="54"/>
    </row>
    <row r="6" spans="1:8" ht="7.5" customHeight="1" x14ac:dyDescent="0.2"/>
    <row r="7" spans="1:8" ht="35.25" customHeight="1" x14ac:dyDescent="0.25">
      <c r="A7" s="55" t="s">
        <v>81</v>
      </c>
      <c r="B7" s="55" t="s">
        <v>86</v>
      </c>
      <c r="C7" s="55" t="s">
        <v>88</v>
      </c>
      <c r="D7" s="55" t="s">
        <v>90</v>
      </c>
      <c r="E7" s="56" t="s">
        <v>82</v>
      </c>
      <c r="F7" s="56" t="s">
        <v>84</v>
      </c>
      <c r="G7" s="56" t="s">
        <v>85</v>
      </c>
      <c r="H7" s="56" t="s">
        <v>96</v>
      </c>
    </row>
    <row r="8" spans="1:8" ht="30" customHeight="1" x14ac:dyDescent="0.2">
      <c r="A8" s="59" t="s">
        <v>92</v>
      </c>
      <c r="B8" s="59" t="s">
        <v>87</v>
      </c>
      <c r="C8" s="57" t="s">
        <v>89</v>
      </c>
      <c r="D8" s="100">
        <v>44622</v>
      </c>
      <c r="E8" s="99">
        <v>48516</v>
      </c>
      <c r="F8" s="93">
        <v>5300000</v>
      </c>
      <c r="G8" s="95">
        <v>4700000</v>
      </c>
      <c r="H8" s="95">
        <v>4100000</v>
      </c>
    </row>
    <row r="9" spans="1:8" ht="30" customHeight="1" x14ac:dyDescent="0.2">
      <c r="A9" s="57"/>
      <c r="B9" s="57"/>
      <c r="C9" s="57"/>
      <c r="D9" s="59"/>
      <c r="E9" s="72"/>
      <c r="F9" s="94"/>
      <c r="G9" s="94"/>
      <c r="H9" s="94"/>
    </row>
    <row r="10" spans="1:8" ht="30" customHeight="1" x14ac:dyDescent="0.2">
      <c r="A10" s="59"/>
      <c r="B10" s="59"/>
      <c r="C10" s="59"/>
      <c r="D10" s="57"/>
      <c r="E10" s="66"/>
      <c r="F10" s="58"/>
      <c r="G10" s="58"/>
      <c r="H10" s="58"/>
    </row>
    <row r="11" spans="1:8" ht="30" customHeight="1" x14ac:dyDescent="0.2">
      <c r="A11" s="60"/>
      <c r="B11" s="60"/>
      <c r="C11" s="60"/>
      <c r="D11" s="60"/>
      <c r="E11" s="73"/>
      <c r="F11" s="61"/>
      <c r="G11" s="61"/>
      <c r="H11" s="61"/>
    </row>
    <row r="12" spans="1:8" ht="32.25" customHeight="1" thickBot="1" x14ac:dyDescent="0.25">
      <c r="A12" s="84"/>
      <c r="B12" s="84"/>
      <c r="C12" s="84"/>
      <c r="D12" s="84"/>
      <c r="E12" s="85"/>
      <c r="F12" s="86"/>
      <c r="G12" s="87"/>
      <c r="H12" s="87"/>
    </row>
    <row r="13" spans="1:8" ht="30.75" customHeight="1" thickBot="1" x14ac:dyDescent="0.3">
      <c r="A13" s="62" t="s">
        <v>91</v>
      </c>
      <c r="B13" s="64"/>
      <c r="C13" s="64"/>
      <c r="D13" s="64"/>
      <c r="E13" s="63"/>
      <c r="F13" s="65">
        <v>5300000</v>
      </c>
      <c r="G13" s="65">
        <v>4700000</v>
      </c>
      <c r="H13" s="65">
        <v>4100000</v>
      </c>
    </row>
    <row r="14" spans="1:8" ht="20.25" customHeight="1" x14ac:dyDescent="0.2"/>
    <row r="15" spans="1:8" ht="24.95" customHeight="1" x14ac:dyDescent="0.25">
      <c r="A15" s="54"/>
      <c r="B15" s="54"/>
      <c r="C15" s="54"/>
    </row>
    <row r="16" spans="1:8" ht="7.5" customHeight="1" x14ac:dyDescent="0.2"/>
    <row r="17" spans="1:8" ht="35.25" customHeight="1" x14ac:dyDescent="0.25">
      <c r="A17" s="55"/>
      <c r="B17" s="55"/>
      <c r="C17" s="55"/>
      <c r="D17" s="55"/>
      <c r="E17" s="56"/>
      <c r="F17" s="56"/>
      <c r="G17" s="56"/>
      <c r="H17" s="88"/>
    </row>
    <row r="18" spans="1:8" ht="40.5" customHeight="1" thickBot="1" x14ac:dyDescent="0.25">
      <c r="A18" s="75"/>
      <c r="B18" s="75"/>
      <c r="C18" s="75"/>
      <c r="D18" s="66"/>
      <c r="E18" s="66"/>
      <c r="F18" s="58"/>
      <c r="G18" s="74"/>
      <c r="H18" s="97"/>
    </row>
    <row r="19" spans="1:8" ht="30.75" customHeight="1" thickBot="1" x14ac:dyDescent="0.3">
      <c r="A19" s="62"/>
      <c r="B19" s="64"/>
      <c r="C19" s="64"/>
      <c r="D19" s="64"/>
      <c r="E19" s="63"/>
      <c r="F19" s="65"/>
      <c r="G19" s="65"/>
      <c r="H19" s="98"/>
    </row>
    <row r="20" spans="1:8" ht="33" customHeight="1" thickBot="1" x14ac:dyDescent="0.25"/>
    <row r="21" spans="1:8" ht="30.75" customHeight="1" thickBot="1" x14ac:dyDescent="0.3">
      <c r="A21" s="67"/>
      <c r="B21" s="69"/>
      <c r="C21" s="69"/>
      <c r="D21" s="69"/>
      <c r="E21" s="68"/>
      <c r="F21" s="70"/>
      <c r="G21" s="70"/>
      <c r="H21" s="70"/>
    </row>
    <row r="22" spans="1:8" ht="24.95" customHeight="1" x14ac:dyDescent="0.2"/>
    <row r="23" spans="1:8" x14ac:dyDescent="0.2">
      <c r="A23" s="71"/>
      <c r="B23" s="71"/>
      <c r="C23" s="71"/>
      <c r="D23" s="71"/>
    </row>
    <row r="26" spans="1:8" ht="27" customHeight="1" x14ac:dyDescent="0.2"/>
  </sheetData>
  <phoneticPr fontId="16" type="noConversion"/>
  <pageMargins left="0.25" right="0.25" top="0.75" bottom="0.75" header="0.3" footer="0.3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vyhled</vt:lpstr>
      <vt:lpstr>uvery</vt:lpstr>
    </vt:vector>
  </TitlesOfParts>
  <Company>Městský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</dc:creator>
  <cp:lastModifiedBy>Alena Kučerová</cp:lastModifiedBy>
  <cp:lastPrinted>2023-02-28T12:14:57Z</cp:lastPrinted>
  <dcterms:created xsi:type="dcterms:W3CDTF">2002-12-10T09:55:45Z</dcterms:created>
  <dcterms:modified xsi:type="dcterms:W3CDTF">2024-01-29T14:55:41Z</dcterms:modified>
</cp:coreProperties>
</file>